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4to 2023\FORMATOS IFT - ORGANISMOS OPERADORES DE AGUA\"/>
    </mc:Choice>
  </mc:AlternateContent>
  <xr:revisionPtr revIDLastSave="0" documentId="13_ncr:1_{C61A1052-853B-430A-8496-DC9D0DC181A1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<sst xmlns="http://schemas.openxmlformats.org/spreadsheetml/2006/main" count="32" uniqueCount="32">
  <si>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</si>
  <si>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</si>
  <si>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</si>
  <si>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</si>
  <si>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</si>
  <si>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</si>
  <si>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</si>
  <si>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</si>
  <si>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</si>
  <si>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</si>
  <si>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</si>
  <si>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</si>
  <si>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</si>
  <si>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</si>
  <si>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</si>
  <si>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</si>
  <si>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</si>
  <si>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</si>
  <si>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</si>
  <si>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</si>
  <si>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</si>
  <si>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</si>
  <si>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</si>
  <si>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</si>
  <si>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</si>
  <si>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</si>
  <si>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</si>
  <si>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</si>
  <si>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</si>
  <si>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</si>
  <si>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Del 01 DE ENERO al 31 DE DICIEMBRE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</si>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</sst>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4"/>
  <sheetViews>
    <sheetView tabSelected="1" workbookViewId="0">
      <selection activeCell="B2" sqref="B2:G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140625" style="13" customWidth="1"/>
    <col min="4" max="5" width="13.7109375" style="13" customWidth="1"/>
    <col min="6" max="6" width="1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31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122569673.22000001</v>
      </c>
      <c r="D8" s="7">
        <f>SUM(D10,D19)</f>
        <v>37907129.140000001</v>
      </c>
      <c r="E8" s="7">
        <f>SUM(E10,E19)</f>
        <v>30431393.620000001</v>
      </c>
      <c r="F8" s="7">
        <f>C8+D8-E8</f>
        <v>130045408.74000001</v>
      </c>
      <c r="G8" s="7">
        <f>F8-C8</f>
        <v>7475735.5199999958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731998.42999999993</v>
      </c>
      <c r="D10" s="7">
        <f>SUM(D11:D17)</f>
        <v>31175736.690000001</v>
      </c>
      <c r="E10" s="7">
        <f>SUM(E11:E17)</f>
        <v>29873679.66</v>
      </c>
      <c r="F10" s="7">
        <f t="shared" ref="F10:F17" si="0">C10+D10-E10</f>
        <v>2034055.4600000009</v>
      </c>
      <c r="G10" s="7">
        <f t="shared" ref="G10:G17" si="1">F10-C10</f>
        <v>1302057.030000001</v>
      </c>
    </row>
    <row r="11" spans="2:7" x14ac:dyDescent="0.2">
      <c r="B11" s="3" t="s">
        <v>6</v>
      </c>
      <c r="C11" s="8">
        <v>115100.99</v>
      </c>
      <c r="D11" s="8">
        <v>14548725.34</v>
      </c>
      <c r="E11" s="8">
        <v>14351509.34</v>
      </c>
      <c r="F11" s="12">
        <f t="shared" si="0"/>
        <v>312316.99000000022</v>
      </c>
      <c r="G11" s="12">
        <f t="shared" si="1"/>
        <v>197216.00000000023</v>
      </c>
    </row>
    <row r="12" spans="2:7" x14ac:dyDescent="0.2">
      <c r="B12" s="3" t="s">
        <v>7</v>
      </c>
      <c r="C12" s="8">
        <v>413315.08</v>
      </c>
      <c r="D12" s="8">
        <v>15927937.66</v>
      </c>
      <c r="E12" s="8">
        <v>15032890.43</v>
      </c>
      <c r="F12" s="12">
        <f t="shared" si="0"/>
        <v>1308362.3100000005</v>
      </c>
      <c r="G12" s="12">
        <f t="shared" si="1"/>
        <v>895047.23000000045</v>
      </c>
    </row>
    <row r="13" spans="2:7" x14ac:dyDescent="0.2">
      <c r="B13" s="3" t="s">
        <v>8</v>
      </c>
      <c r="C13" s="8">
        <v>247.82</v>
      </c>
      <c r="D13" s="8">
        <v>2089.44</v>
      </c>
      <c r="E13" s="8">
        <v>2110</v>
      </c>
      <c r="F13" s="12">
        <f t="shared" si="0"/>
        <v>227.26000000000022</v>
      </c>
      <c r="G13" s="12">
        <f t="shared" si="1"/>
        <v>-20.559999999999775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388816.56</v>
      </c>
      <c r="D15" s="8">
        <v>696984.25</v>
      </c>
      <c r="E15" s="8">
        <v>487169.89</v>
      </c>
      <c r="F15" s="12">
        <f t="shared" si="0"/>
        <v>598630.92000000004</v>
      </c>
      <c r="G15" s="12">
        <f t="shared" si="1"/>
        <v>209814.36000000004</v>
      </c>
    </row>
    <row r="16" spans="2:7" ht="24" x14ac:dyDescent="0.2">
      <c r="B16" s="3" t="s">
        <v>11</v>
      </c>
      <c r="C16" s="8">
        <v>-185482.02</v>
      </c>
      <c r="D16" s="8">
        <v>0</v>
      </c>
      <c r="E16" s="8">
        <v>0</v>
      </c>
      <c r="F16" s="12">
        <f t="shared" si="0"/>
        <v>-185482.02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121837674.79000001</v>
      </c>
      <c r="D19" s="7">
        <f>SUM(D20:D28)</f>
        <v>6731392.4500000002</v>
      </c>
      <c r="E19" s="7">
        <f>SUM(E20:E28)</f>
        <v>557713.96</v>
      </c>
      <c r="F19" s="7">
        <f t="shared" ref="F19:F28" si="2">C19+D19-E19</f>
        <v>128011353.28000002</v>
      </c>
      <c r="G19" s="7">
        <f t="shared" ref="G19:G28" si="3">F19-C19</f>
        <v>6173678.4900000095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116870712.81</v>
      </c>
      <c r="D22" s="8">
        <v>6690492.4500000002</v>
      </c>
      <c r="E22" s="8">
        <v>353910</v>
      </c>
      <c r="F22" s="12">
        <f t="shared" si="2"/>
        <v>123207295.26000001</v>
      </c>
      <c r="G22" s="12">
        <f t="shared" si="3"/>
        <v>6336582.450000003</v>
      </c>
    </row>
    <row r="23" spans="1:7" x14ac:dyDescent="0.2">
      <c r="B23" s="3" t="s">
        <v>18</v>
      </c>
      <c r="C23" s="8">
        <v>4914513.0599999996</v>
      </c>
      <c r="D23" s="8">
        <v>40900</v>
      </c>
      <c r="E23" s="8">
        <v>0</v>
      </c>
      <c r="F23" s="12">
        <f t="shared" si="2"/>
        <v>4955413.0599999996</v>
      </c>
      <c r="G23" s="12">
        <f t="shared" si="3"/>
        <v>40900</v>
      </c>
    </row>
    <row r="24" spans="1:7" x14ac:dyDescent="0.2">
      <c r="B24" s="3" t="s">
        <v>19</v>
      </c>
      <c r="C24" s="8">
        <v>52500</v>
      </c>
      <c r="D24" s="8">
        <v>0</v>
      </c>
      <c r="E24" s="8">
        <v>0</v>
      </c>
      <c r="F24" s="12">
        <f t="shared" si="2"/>
        <v>52500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203803.96</v>
      </c>
      <c r="F25" s="12">
        <f t="shared" si="2"/>
        <v>-203803.96</v>
      </c>
      <c r="G25" s="12">
        <f t="shared" si="3"/>
        <v>-203803.96</v>
      </c>
    </row>
    <row r="26" spans="1:7" x14ac:dyDescent="0.2">
      <c r="B26" s="3" t="s">
        <v>21</v>
      </c>
      <c r="C26" s="8">
        <v>-51.08</v>
      </c>
      <c r="D26" s="8">
        <v>0</v>
      </c>
      <c r="E26" s="8">
        <v>0</v>
      </c>
      <c r="F26" s="12">
        <f t="shared" si="2"/>
        <v>-51.08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2" spans="1:7" s="18" customFormat="1" ht="12.75" x14ac:dyDescent="0.2">
      <c r="B32" s="17"/>
    </row>
    <row r="33" spans="2:2" s="18" customFormat="1" ht="15" x14ac:dyDescent="0.25">
      <c r="B33"/>
    </row>
    <row r="34" spans="2:2" s="18" customFormat="1" x14ac:dyDescent="0.2"/>
    <row r="35" spans="2:2" s="18" customFormat="1" x14ac:dyDescent="0.2"/>
    <row r="36" spans="2:2" s="18" customFormat="1" x14ac:dyDescent="0.2"/>
    <row r="37" spans="2:2" s="18" customFormat="1" x14ac:dyDescent="0.2"/>
    <row r="38" spans="2:2" s="18" customFormat="1" x14ac:dyDescent="0.2"/>
    <row r="39" spans="2:2" s="18" customFormat="1" x14ac:dyDescent="0.2"/>
    <row r="40" spans="2:2" s="18" customFormat="1" x14ac:dyDescent="0.2"/>
    <row r="41" spans="2:2" s="18" customFormat="1" x14ac:dyDescent="0.2"/>
    <row r="42" spans="2:2" s="18" customFormat="1" x14ac:dyDescent="0.2"/>
    <row r="43" spans="2:2" s="18" customFormat="1" x14ac:dyDescent="0.2"/>
    <row r="44" spans="2:2" s="18" customFormat="1" x14ac:dyDescent="0.2"/>
    <row r="45" spans="2:2" s="18" customFormat="1" x14ac:dyDescent="0.2"/>
    <row r="46" spans="2:2" s="18" customFormat="1" x14ac:dyDescent="0.2"/>
    <row r="47" spans="2:2" s="18" customFormat="1" x14ac:dyDescent="0.2"/>
    <row r="48" spans="2:2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Madera</cp:lastModifiedBy>
  <cp:lastPrinted>2024-01-22T20:16:29Z</cp:lastPrinted>
  <dcterms:created xsi:type="dcterms:W3CDTF">2019-12-03T19:14:48Z</dcterms:created>
  <dcterms:modified xsi:type="dcterms:W3CDTF">2024-02-01T17:58:41Z</dcterms:modified>
</cp:coreProperties>
</file>